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5\"/>
    </mc:Choice>
  </mc:AlternateContent>
  <bookViews>
    <workbookView xWindow="-15" yWindow="165" windowWidth="15120" windowHeight="6240"/>
  </bookViews>
  <sheets>
    <sheet name="Verð nóvember 2015" sheetId="1" r:id="rId1"/>
  </sheets>
  <externalReferences>
    <externalReference r:id="rId2"/>
  </externalReferences>
  <definedNames>
    <definedName name="Dags_visit_naest">'Verð nóvember 2015'!$A$14</definedName>
    <definedName name="LVT">'Verð nóvember 2015'!$C$9</definedName>
    <definedName name="NVT">'Verð nóvember 2015'!$C$10</definedName>
    <definedName name="NvtNæstaMánaðar">#REF!</definedName>
    <definedName name="NvtÞessaMánaðar">#REF!</definedName>
    <definedName name="_xlnm.Print_Area" localSheetId="0">'Verð nóvember 2015'!$B$7:$N$44,'Verð nóvember 2015'!$B$46:$N$82</definedName>
    <definedName name="_xlnm.Print_Titles" localSheetId="0">'Verð nóvember 2015'!$1:$5</definedName>
    <definedName name="Verdb_raun">'Verð nóvember 2015'!$C$14</definedName>
    <definedName name="verdbspa">'Verð nóvember 2015'!$C$13</definedName>
    <definedName name="VerðBólgaMánaðarins">#REF!</definedName>
    <definedName name="VerðBólguSpáSeðlabanka">#REF!</definedName>
  </definedNames>
  <calcPr calcId="152511"/>
</workbook>
</file>

<file path=xl/calcChain.xml><?xml version="1.0" encoding="utf-8"?>
<calcChain xmlns="http://schemas.openxmlformats.org/spreadsheetml/2006/main">
  <c r="C56" i="1" l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B55" i="1"/>
  <c r="C18" i="1"/>
  <c r="C19" i="1" s="1"/>
  <c r="C20" i="1" s="1"/>
  <c r="C21" i="1" s="1"/>
  <c r="C17" i="1"/>
  <c r="B14" i="1"/>
  <c r="B53" i="1" s="1"/>
  <c r="A14" i="1"/>
  <c r="A55" i="1" s="1"/>
  <c r="L4" i="1"/>
  <c r="J4" i="1"/>
  <c r="D4" i="1"/>
  <c r="J3" i="1"/>
  <c r="F3" i="1"/>
  <c r="A16" i="1" l="1"/>
  <c r="A21" i="1"/>
  <c r="C22" i="1"/>
  <c r="A18" i="1"/>
  <c r="A82" i="1"/>
  <c r="A78" i="1"/>
  <c r="A74" i="1"/>
  <c r="A70" i="1"/>
  <c r="A66" i="1"/>
  <c r="A81" i="1"/>
  <c r="A77" i="1"/>
  <c r="A73" i="1"/>
  <c r="A69" i="1"/>
  <c r="A79" i="1"/>
  <c r="A75" i="1"/>
  <c r="A71" i="1"/>
  <c r="A67" i="1"/>
  <c r="A63" i="1"/>
  <c r="A59" i="1"/>
  <c r="A65" i="1"/>
  <c r="A62" i="1"/>
  <c r="A60" i="1"/>
  <c r="A80" i="1"/>
  <c r="A68" i="1"/>
  <c r="A57" i="1"/>
  <c r="A56" i="1"/>
  <c r="A72" i="1"/>
  <c r="A64" i="1"/>
  <c r="A58" i="1"/>
  <c r="A20" i="1"/>
  <c r="A17" i="1"/>
  <c r="A19" i="1"/>
  <c r="A61" i="1"/>
  <c r="A76" i="1"/>
  <c r="C23" i="1" l="1"/>
  <c r="A22" i="1"/>
  <c r="C24" i="1" l="1"/>
  <c r="A23" i="1"/>
  <c r="C25" i="1" l="1"/>
  <c r="A24" i="1"/>
  <c r="C26" i="1" l="1"/>
  <c r="A25" i="1"/>
  <c r="C27" i="1" l="1"/>
  <c r="A26" i="1"/>
  <c r="C28" i="1" l="1"/>
  <c r="A27" i="1"/>
  <c r="C29" i="1" l="1"/>
  <c r="A28" i="1"/>
  <c r="C30" i="1" l="1"/>
  <c r="A29" i="1"/>
  <c r="C31" i="1" l="1"/>
  <c r="A30" i="1"/>
  <c r="C32" i="1" l="1"/>
  <c r="A31" i="1"/>
  <c r="C33" i="1" l="1"/>
  <c r="A32" i="1"/>
  <c r="C34" i="1" l="1"/>
  <c r="A33" i="1"/>
  <c r="C35" i="1" l="1"/>
  <c r="A34" i="1"/>
  <c r="C36" i="1" l="1"/>
  <c r="A35" i="1"/>
  <c r="C37" i="1" l="1"/>
  <c r="A36" i="1"/>
  <c r="C38" i="1" l="1"/>
  <c r="A37" i="1"/>
  <c r="C39" i="1" l="1"/>
  <c r="A38" i="1"/>
  <c r="C40" i="1" l="1"/>
  <c r="A39" i="1"/>
  <c r="C41" i="1" l="1"/>
  <c r="A40" i="1"/>
  <c r="C42" i="1" l="1"/>
  <c r="A41" i="1"/>
  <c r="C43" i="1" l="1"/>
  <c r="A42" i="1"/>
  <c r="A43" i="1" l="1"/>
</calcChain>
</file>

<file path=xl/sharedStrings.xml><?xml version="1.0" encoding="utf-8"?>
<sst xmlns="http://schemas.openxmlformats.org/spreadsheetml/2006/main" count="39" uniqueCount="33">
  <si>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</si>
  <si>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</si>
  <si>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</si>
  <si>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</si>
  <si>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</si>
  <si>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</si>
  <si>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</si>
  <si>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</si>
  <si>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</si>
  <si>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</si>
  <si>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</si>
  <si>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</si>
  <si>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</si>
  <si>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</si>
  <si>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</si>
  <si>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</si>
  <si>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</si>
  <si>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</si>
  <si>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</si>
  <si>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</si>
  <si>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</si>
  <si>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</si>
  <si>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</si>
  <si>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</si>
  <si>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</si>
  <si>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</si>
  <si>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</si>
  <si>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Verðb</t>
  </si>
  <si>
    <t>stuðull</t>
  </si>
  <si>
    <t xml:space="preserve">       Reiknað verð Húsbréfa í</t>
  </si>
  <si>
    <t>Verðbólguspá:</t>
  </si>
  <si>
    <t>Húsbréfaflokkur: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</si>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</sst>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000"/>
    <numFmt numFmtId="165" formatCode="0.0"/>
    <numFmt numFmtId="166" formatCode="d\-mmm\-yyyy"/>
    <numFmt numFmtId="167" formatCode="mmmm"/>
    <numFmt numFmtId="168" formatCode="&quot;Dagnr.&quot;dd"/>
    <numFmt numFmtId="169" formatCode="dd/\ \ mmmm"/>
    <numFmt numFmtId="170" formatCode="0.00000"/>
    <numFmt numFmtId="171" formatCode="yyyy"/>
  </numFmts>
  <fonts count="8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0" fontId="4" fillId="0" borderId="0" xfId="0" applyFont="1" applyAlignment="1">
      <alignment horizontal="left"/>
    </xf>
    <xf numFmtId="167" fontId="4" fillId="0" borderId="0" xfId="0" applyNumberFormat="1" applyFont="1" applyAlignment="1">
      <alignment horizontal="left" wrapText="1"/>
    </xf>
    <xf numFmtId="0" fontId="7" fillId="0" borderId="0" xfId="0" applyFont="1"/>
    <xf numFmtId="169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68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0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70" fontId="3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71" fontId="4" fillId="0" borderId="0" xfId="0" applyNumberFormat="1" applyFont="1" applyAlignment="1">
      <alignment horizontal="left" wrapText="1"/>
    </xf>
    <xf numFmtId="165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4</xdr:col>
      <xdr:colOff>56575</xdr:colOff>
      <xdr:row>4</xdr:row>
      <xdr:rowOff>21411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8100"/>
          <a:ext cx="2152075" cy="859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5/10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ágúst 2015"/>
    </sheetNames>
    <sheetDataSet>
      <sheetData sheetId="0">
        <row r="4">
          <cell r="D4">
            <v>430.6</v>
          </cell>
        </row>
        <row r="5">
          <cell r="D5">
            <v>42272</v>
          </cell>
        </row>
        <row r="8">
          <cell r="D8">
            <v>42306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1" workbookViewId="0">
      <selection activeCell="U26" sqref="U26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0" t="s">
        <v>29</v>
      </c>
      <c r="H1" s="21">
        <v>42309</v>
      </c>
      <c r="I1" s="35">
        <v>42278</v>
      </c>
    </row>
    <row r="2" spans="1:14" ht="15" customHeight="1" thickBot="1" x14ac:dyDescent="0.25">
      <c r="K2" s="2" t="s">
        <v>24</v>
      </c>
      <c r="L2" s="3">
        <v>42309</v>
      </c>
    </row>
    <row r="3" spans="1:14" ht="18.75" customHeight="1" thickTop="1" x14ac:dyDescent="0.2">
      <c r="F3" s="22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ht="15" customHeight="1" x14ac:dyDescent="0.2">
      <c r="D4" s="22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23" t="str">
        <f>IF([1]Forsendur!D4&gt;0,"",[1]Forsendur!D8)</f>
        <v/>
      </c>
    </row>
    <row r="5" spans="1:14" ht="3.75" customHeight="1" x14ac:dyDescent="0.2"/>
    <row r="6" spans="1:14" ht="15" customHeight="1" x14ac:dyDescent="0.2">
      <c r="B6" s="1" t="s">
        <v>25</v>
      </c>
      <c r="D6" s="24">
        <v>32827</v>
      </c>
      <c r="E6" s="24">
        <v>33100</v>
      </c>
      <c r="F6" s="24">
        <v>33192</v>
      </c>
      <c r="G6" s="24">
        <v>33253</v>
      </c>
      <c r="H6" s="24">
        <v>33373</v>
      </c>
      <c r="I6" s="24">
        <v>33526</v>
      </c>
      <c r="J6" s="24">
        <v>33618</v>
      </c>
      <c r="K6" s="24">
        <v>33709</v>
      </c>
      <c r="L6" s="24">
        <v>33831</v>
      </c>
      <c r="M6" s="24">
        <v>33953</v>
      </c>
      <c r="N6" s="24">
        <v>34074</v>
      </c>
    </row>
    <row r="7" spans="1:14" ht="15.75" customHeight="1" x14ac:dyDescent="0.2">
      <c r="B7" s="1" t="s">
        <v>31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v>8536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v>432.3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27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28</v>
      </c>
      <c r="B13" s="1" t="s">
        <v>30</v>
      </c>
      <c r="C13" s="7">
        <v>-3.9000000000000146E-3</v>
      </c>
      <c r="D13" s="8"/>
      <c r="N13" s="25"/>
    </row>
    <row r="14" spans="1:14" ht="11.1" customHeight="1" x14ac:dyDescent="0.2">
      <c r="A14" s="26">
        <f>IF(DAY([1]Forsendur!D5)&lt;1,32,DAY([1]Forsendur!D5))</f>
        <v>25</v>
      </c>
      <c r="B14" s="1" t="str">
        <f>IF(C14&lt;0,"Lækkun vísitölu","Hækkun vísitölu")</f>
        <v>Lækkun vísitölu</v>
      </c>
      <c r="C14" s="7">
        <v>-3.8999999999999998E-3</v>
      </c>
      <c r="N14" s="8"/>
    </row>
    <row r="15" spans="1:14" ht="3.95" customHeight="1" x14ac:dyDescent="0.2">
      <c r="A15" s="6"/>
    </row>
    <row r="16" spans="1:14" ht="10.5" customHeight="1" x14ac:dyDescent="0.2">
      <c r="A16" s="9">
        <f>IF(Dags_visit_naest&gt;C16,verdbspa,Verdb_raun)</f>
        <v>-3.9000000000000146E-3</v>
      </c>
      <c r="B16" s="27" t="s">
        <v>26</v>
      </c>
      <c r="C16" s="4">
        <v>1</v>
      </c>
      <c r="D16" s="28">
        <v>13.473750000000001</v>
      </c>
      <c r="E16" s="28">
        <v>11.895659999999999</v>
      </c>
      <c r="F16" s="28">
        <v>12.38768</v>
      </c>
      <c r="G16" s="28">
        <v>12.13987</v>
      </c>
      <c r="H16" s="28">
        <v>11.51464</v>
      </c>
      <c r="I16" s="28">
        <v>10.80214</v>
      </c>
      <c r="J16" s="28">
        <v>10.63926</v>
      </c>
      <c r="K16" s="28">
        <v>10.472289999999999</v>
      </c>
      <c r="L16" s="28">
        <v>10.16287</v>
      </c>
      <c r="M16" s="28">
        <v>9.952</v>
      </c>
      <c r="N16" s="28">
        <v>9.6444399999999995</v>
      </c>
    </row>
    <row r="17" spans="1:14" ht="10.5" customHeight="1" x14ac:dyDescent="0.2">
      <c r="A17" s="9">
        <f t="shared" ref="A17:A43" si="0">IF(Dags_visit_naest&gt;C17,verdbspa,Verdb_raun)</f>
        <v>-3.9000000000000146E-3</v>
      </c>
      <c r="B17" s="10"/>
      <c r="C17" s="4">
        <f t="shared" ref="C17:C43" si="1">C16+1</f>
        <v>2</v>
      </c>
      <c r="D17" s="28">
        <v>13.47616</v>
      </c>
      <c r="E17" s="28">
        <v>11.897790000000001</v>
      </c>
      <c r="F17" s="28">
        <v>12.38997</v>
      </c>
      <c r="G17" s="28">
        <v>12.14212</v>
      </c>
      <c r="H17" s="28">
        <v>11.516780000000001</v>
      </c>
      <c r="I17" s="28">
        <v>10.80414</v>
      </c>
      <c r="J17" s="28">
        <v>10.64123</v>
      </c>
      <c r="K17" s="28">
        <v>10.47423</v>
      </c>
      <c r="L17" s="28">
        <v>10.164759999999999</v>
      </c>
      <c r="M17" s="28">
        <v>9.9538399999999996</v>
      </c>
      <c r="N17" s="28">
        <v>9.6462299999999992</v>
      </c>
    </row>
    <row r="18" spans="1:14" ht="10.5" customHeight="1" x14ac:dyDescent="0.2">
      <c r="A18" s="9">
        <f t="shared" si="0"/>
        <v>-3.9000000000000146E-3</v>
      </c>
      <c r="B18" s="10"/>
      <c r="C18" s="29">
        <f t="shared" si="1"/>
        <v>3</v>
      </c>
      <c r="D18" s="30">
        <v>13.47856</v>
      </c>
      <c r="E18" s="30">
        <v>11.89991</v>
      </c>
      <c r="F18" s="30">
        <v>12.39227</v>
      </c>
      <c r="G18" s="30">
        <v>12.144360000000001</v>
      </c>
      <c r="H18" s="30">
        <v>11.51891</v>
      </c>
      <c r="I18" s="30">
        <v>10.806139999999999</v>
      </c>
      <c r="J18" s="30">
        <v>10.6432</v>
      </c>
      <c r="K18" s="30">
        <v>10.47617</v>
      </c>
      <c r="L18" s="30">
        <v>10.166639999999999</v>
      </c>
      <c r="M18" s="30">
        <v>9.9556799999999992</v>
      </c>
      <c r="N18" s="30">
        <v>9.6480099999999993</v>
      </c>
    </row>
    <row r="19" spans="1:14" ht="10.5" customHeight="1" x14ac:dyDescent="0.2">
      <c r="A19" s="9">
        <f t="shared" si="0"/>
        <v>-3.9000000000000146E-3</v>
      </c>
      <c r="B19" s="10"/>
      <c r="C19" s="4">
        <f t="shared" si="1"/>
        <v>4</v>
      </c>
      <c r="D19" s="28">
        <v>13.480969999999999</v>
      </c>
      <c r="E19" s="28">
        <v>11.90204</v>
      </c>
      <c r="F19" s="28">
        <v>12.39456</v>
      </c>
      <c r="G19" s="28">
        <v>12.146610000000001</v>
      </c>
      <c r="H19" s="28">
        <v>11.521039999999999</v>
      </c>
      <c r="I19" s="28">
        <v>10.80814</v>
      </c>
      <c r="J19" s="28">
        <v>10.64517</v>
      </c>
      <c r="K19" s="28">
        <v>10.478109999999999</v>
      </c>
      <c r="L19" s="28">
        <v>10.168519999999999</v>
      </c>
      <c r="M19" s="28">
        <v>9.9575300000000002</v>
      </c>
      <c r="N19" s="28">
        <v>9.6498000000000008</v>
      </c>
    </row>
    <row r="20" spans="1:14" ht="10.5" customHeight="1" x14ac:dyDescent="0.2">
      <c r="A20" s="9">
        <f t="shared" si="0"/>
        <v>-3.9000000000000146E-3</v>
      </c>
      <c r="B20" s="10"/>
      <c r="C20" s="4">
        <f t="shared" si="1"/>
        <v>5</v>
      </c>
      <c r="D20" s="28">
        <v>13.48338</v>
      </c>
      <c r="E20" s="28">
        <v>11.904170000000001</v>
      </c>
      <c r="F20" s="28">
        <v>12.39686</v>
      </c>
      <c r="G20" s="28">
        <v>12.148860000000001</v>
      </c>
      <c r="H20" s="28">
        <v>11.52318</v>
      </c>
      <c r="I20" s="28">
        <v>10.81015</v>
      </c>
      <c r="J20" s="28">
        <v>10.64715</v>
      </c>
      <c r="K20" s="28">
        <v>10.48005</v>
      </c>
      <c r="L20" s="28">
        <v>10.170400000000001</v>
      </c>
      <c r="M20" s="28">
        <v>9.9593699999999998</v>
      </c>
      <c r="N20" s="28">
        <v>9.6515900000000006</v>
      </c>
    </row>
    <row r="21" spans="1:14" s="13" customFormat="1" ht="10.5" customHeight="1" x14ac:dyDescent="0.2">
      <c r="A21" s="11">
        <f t="shared" si="0"/>
        <v>-3.9000000000000146E-3</v>
      </c>
      <c r="B21" s="12"/>
      <c r="C21" s="29">
        <f t="shared" si="1"/>
        <v>6</v>
      </c>
      <c r="D21" s="30">
        <v>13.48579</v>
      </c>
      <c r="E21" s="30">
        <v>11.90629</v>
      </c>
      <c r="F21" s="30">
        <v>12.39916</v>
      </c>
      <c r="G21" s="30">
        <v>12.151109999999999</v>
      </c>
      <c r="H21" s="30">
        <v>11.525309999999999</v>
      </c>
      <c r="I21" s="30">
        <v>10.812150000000001</v>
      </c>
      <c r="J21" s="30">
        <v>10.64912</v>
      </c>
      <c r="K21" s="30">
        <v>10.481999999999999</v>
      </c>
      <c r="L21" s="30">
        <v>10.17229</v>
      </c>
      <c r="M21" s="30">
        <v>9.9612200000000009</v>
      </c>
      <c r="N21" s="30">
        <v>9.6533700000000007</v>
      </c>
    </row>
    <row r="22" spans="1:14" ht="10.5" customHeight="1" x14ac:dyDescent="0.2">
      <c r="A22" s="9">
        <f t="shared" si="0"/>
        <v>-3.9000000000000146E-3</v>
      </c>
      <c r="B22" s="10"/>
      <c r="C22" s="4">
        <f t="shared" si="1"/>
        <v>7</v>
      </c>
      <c r="D22" s="28">
        <v>13.488200000000001</v>
      </c>
      <c r="E22" s="28">
        <v>11.90842</v>
      </c>
      <c r="F22" s="28">
        <v>12.401450000000001</v>
      </c>
      <c r="G22" s="28">
        <v>12.153359999999999</v>
      </c>
      <c r="H22" s="28">
        <v>11.52744</v>
      </c>
      <c r="I22" s="28">
        <v>10.81415</v>
      </c>
      <c r="J22" s="28">
        <v>10.65109</v>
      </c>
      <c r="K22" s="28">
        <v>10.48394</v>
      </c>
      <c r="L22" s="28">
        <v>10.17417</v>
      </c>
      <c r="M22" s="28">
        <v>9.9630600000000005</v>
      </c>
      <c r="N22" s="28">
        <v>9.6551600000000004</v>
      </c>
    </row>
    <row r="23" spans="1:14" ht="10.5" customHeight="1" x14ac:dyDescent="0.2">
      <c r="A23" s="9">
        <f t="shared" si="0"/>
        <v>-3.9000000000000146E-3</v>
      </c>
      <c r="B23" s="10"/>
      <c r="C23" s="4">
        <f t="shared" si="1"/>
        <v>8</v>
      </c>
      <c r="D23" s="28">
        <v>13.49061</v>
      </c>
      <c r="E23" s="28">
        <v>11.910550000000001</v>
      </c>
      <c r="F23" s="28">
        <v>12.40375</v>
      </c>
      <c r="G23" s="28">
        <v>12.155609999999999</v>
      </c>
      <c r="H23" s="28">
        <v>11.529579999999999</v>
      </c>
      <c r="I23" s="28">
        <v>10.81615</v>
      </c>
      <c r="J23" s="28">
        <v>10.65306</v>
      </c>
      <c r="K23" s="28">
        <v>10.48588</v>
      </c>
      <c r="L23" s="28">
        <v>10.17606</v>
      </c>
      <c r="M23" s="28">
        <v>9.9649099999999997</v>
      </c>
      <c r="N23" s="28">
        <v>9.6569500000000001</v>
      </c>
    </row>
    <row r="24" spans="1:14" s="13" customFormat="1" ht="10.5" customHeight="1" x14ac:dyDescent="0.2">
      <c r="A24" s="9">
        <f t="shared" si="0"/>
        <v>-3.9000000000000146E-3</v>
      </c>
      <c r="B24" s="10"/>
      <c r="C24" s="29">
        <f t="shared" si="1"/>
        <v>9</v>
      </c>
      <c r="D24" s="30">
        <v>13.49302</v>
      </c>
      <c r="E24" s="30">
        <v>11.91267</v>
      </c>
      <c r="F24" s="30">
        <v>12.40605</v>
      </c>
      <c r="G24" s="30">
        <v>12.157870000000001</v>
      </c>
      <c r="H24" s="30">
        <v>11.53171</v>
      </c>
      <c r="I24" s="30">
        <v>10.818160000000001</v>
      </c>
      <c r="J24" s="30">
        <v>10.65504</v>
      </c>
      <c r="K24" s="30">
        <v>10.487819999999999</v>
      </c>
      <c r="L24" s="30">
        <v>10.17794</v>
      </c>
      <c r="M24" s="30">
        <v>9.9667499999999993</v>
      </c>
      <c r="N24" s="30">
        <v>9.6587399999999999</v>
      </c>
    </row>
    <row r="25" spans="1:14" s="13" customFormat="1" ht="10.5" customHeight="1" x14ac:dyDescent="0.2">
      <c r="A25" s="9">
        <f t="shared" si="0"/>
        <v>-3.9000000000000146E-3</v>
      </c>
      <c r="B25" s="10"/>
      <c r="C25" s="31">
        <f t="shared" si="1"/>
        <v>10</v>
      </c>
      <c r="D25" s="28">
        <v>13.495430000000001</v>
      </c>
      <c r="E25" s="28">
        <v>11.9148</v>
      </c>
      <c r="F25" s="28">
        <v>12.408340000000001</v>
      </c>
      <c r="G25" s="28">
        <v>12.160119999999999</v>
      </c>
      <c r="H25" s="28">
        <v>11.533849999999999</v>
      </c>
      <c r="I25" s="28">
        <v>10.82016</v>
      </c>
      <c r="J25" s="28">
        <v>10.65701</v>
      </c>
      <c r="K25" s="28">
        <v>10.48976</v>
      </c>
      <c r="L25" s="28">
        <v>10.179830000000001</v>
      </c>
      <c r="M25" s="28">
        <v>9.9686000000000003</v>
      </c>
      <c r="N25" s="28">
        <v>9.6605299999999996</v>
      </c>
    </row>
    <row r="26" spans="1:14" s="15" customFormat="1" ht="10.5" customHeight="1" x14ac:dyDescent="0.2">
      <c r="A26" s="9">
        <f t="shared" si="0"/>
        <v>-3.9000000000000146E-3</v>
      </c>
      <c r="B26" s="14"/>
      <c r="C26" s="31">
        <f t="shared" si="1"/>
        <v>11</v>
      </c>
      <c r="D26" s="28">
        <v>13.49784</v>
      </c>
      <c r="E26" s="28">
        <v>11.916930000000001</v>
      </c>
      <c r="F26" s="28">
        <v>12.410640000000001</v>
      </c>
      <c r="G26" s="28">
        <v>12.162369999999999</v>
      </c>
      <c r="H26" s="28">
        <v>11.53599</v>
      </c>
      <c r="I26" s="28">
        <v>10.82216</v>
      </c>
      <c r="J26" s="28">
        <v>10.65898</v>
      </c>
      <c r="K26" s="28">
        <v>10.491709999999999</v>
      </c>
      <c r="L26" s="28">
        <v>10.181710000000001</v>
      </c>
      <c r="M26" s="28">
        <v>9.97044</v>
      </c>
      <c r="N26" s="28">
        <v>9.6623199999999994</v>
      </c>
    </row>
    <row r="27" spans="1:14" s="15" customFormat="1" ht="10.5" customHeight="1" x14ac:dyDescent="0.2">
      <c r="A27" s="16">
        <f t="shared" si="0"/>
        <v>-3.9000000000000146E-3</v>
      </c>
      <c r="B27" s="14"/>
      <c r="C27" s="29">
        <f t="shared" si="1"/>
        <v>12</v>
      </c>
      <c r="D27" s="30">
        <v>13.500249999999999</v>
      </c>
      <c r="E27" s="30">
        <v>11.91906</v>
      </c>
      <c r="F27" s="30">
        <v>12.412940000000001</v>
      </c>
      <c r="G27" s="30">
        <v>12.164619999999999</v>
      </c>
      <c r="H27" s="30">
        <v>11.538119999999999</v>
      </c>
      <c r="I27" s="30">
        <v>10.824170000000001</v>
      </c>
      <c r="J27" s="30">
        <v>10.660959999999999</v>
      </c>
      <c r="K27" s="30">
        <v>10.493650000000001</v>
      </c>
      <c r="L27" s="30">
        <v>10.1836</v>
      </c>
      <c r="M27" s="30">
        <v>9.9722899999999992</v>
      </c>
      <c r="N27" s="30">
        <v>9.6641100000000009</v>
      </c>
    </row>
    <row r="28" spans="1:14" s="15" customFormat="1" ht="10.5" customHeight="1" x14ac:dyDescent="0.2">
      <c r="A28" s="16">
        <f t="shared" si="0"/>
        <v>-3.9000000000000146E-3</v>
      </c>
      <c r="B28" s="14"/>
      <c r="C28" s="31">
        <f t="shared" si="1"/>
        <v>13</v>
      </c>
      <c r="D28" s="28">
        <v>13.502660000000001</v>
      </c>
      <c r="E28" s="28">
        <v>11.921189999999999</v>
      </c>
      <c r="F28" s="28">
        <v>12.415240000000001</v>
      </c>
      <c r="G28" s="28">
        <v>12.166869999999999</v>
      </c>
      <c r="H28" s="28">
        <v>11.54026</v>
      </c>
      <c r="I28" s="28">
        <v>10.826169999999999</v>
      </c>
      <c r="J28" s="28">
        <v>10.662929999999999</v>
      </c>
      <c r="K28" s="28">
        <v>10.49559</v>
      </c>
      <c r="L28" s="28">
        <v>10.18548</v>
      </c>
      <c r="M28" s="28">
        <v>9.9741400000000002</v>
      </c>
      <c r="N28" s="28">
        <v>9.6659000000000006</v>
      </c>
    </row>
    <row r="29" spans="1:14" s="15" customFormat="1" ht="10.5" customHeight="1" x14ac:dyDescent="0.2">
      <c r="A29" s="17">
        <f t="shared" si="0"/>
        <v>-3.9000000000000146E-3</v>
      </c>
      <c r="B29" s="14"/>
      <c r="C29" s="31">
        <f t="shared" si="1"/>
        <v>14</v>
      </c>
      <c r="D29" s="28">
        <v>13.50507</v>
      </c>
      <c r="E29" s="28">
        <v>11.92332</v>
      </c>
      <c r="F29" s="28">
        <v>12.417540000000001</v>
      </c>
      <c r="G29" s="28">
        <v>12.169129999999999</v>
      </c>
      <c r="H29" s="28">
        <v>11.542400000000001</v>
      </c>
      <c r="I29" s="28">
        <v>10.82818</v>
      </c>
      <c r="J29" s="28">
        <v>10.664910000000001</v>
      </c>
      <c r="K29" s="28">
        <v>10.497540000000001</v>
      </c>
      <c r="L29" s="28">
        <v>10.18737</v>
      </c>
      <c r="M29" s="28">
        <v>9.9759899999999995</v>
      </c>
      <c r="N29" s="28">
        <v>9.6676900000000003</v>
      </c>
    </row>
    <row r="30" spans="1:14" s="15" customFormat="1" ht="10.5" customHeight="1" x14ac:dyDescent="0.2">
      <c r="A30" s="17">
        <f t="shared" si="0"/>
        <v>-3.9000000000000146E-3</v>
      </c>
      <c r="B30" s="14"/>
      <c r="C30" s="29">
        <f t="shared" si="1"/>
        <v>15</v>
      </c>
      <c r="D30" s="30">
        <v>13.507490000000001</v>
      </c>
      <c r="E30" s="30">
        <v>11.92545</v>
      </c>
      <c r="F30" s="30">
        <v>12.419840000000001</v>
      </c>
      <c r="G30" s="30">
        <v>12.171379999999999</v>
      </c>
      <c r="H30" s="30">
        <v>11.54453</v>
      </c>
      <c r="I30" s="30">
        <v>10.83018</v>
      </c>
      <c r="J30" s="30">
        <v>10.666880000000001</v>
      </c>
      <c r="K30" s="30">
        <v>10.49948</v>
      </c>
      <c r="L30" s="30">
        <v>10.189260000000001</v>
      </c>
      <c r="M30" s="30">
        <v>9.9778300000000009</v>
      </c>
      <c r="N30" s="30">
        <v>9.6694800000000001</v>
      </c>
    </row>
    <row r="31" spans="1:14" s="15" customFormat="1" ht="10.5" customHeight="1" x14ac:dyDescent="0.2">
      <c r="A31" s="17">
        <f t="shared" si="0"/>
        <v>-3.9000000000000146E-3</v>
      </c>
      <c r="C31" s="31">
        <f t="shared" si="1"/>
        <v>16</v>
      </c>
      <c r="D31" s="28">
        <v>13.5099</v>
      </c>
      <c r="E31" s="28">
        <v>11.927580000000001</v>
      </c>
      <c r="F31" s="28">
        <v>12.422140000000001</v>
      </c>
      <c r="G31" s="28">
        <v>12.173640000000001</v>
      </c>
      <c r="H31" s="28">
        <v>11.546670000000001</v>
      </c>
      <c r="I31" s="28">
        <v>10.832190000000001</v>
      </c>
      <c r="J31" s="28">
        <v>10.66886</v>
      </c>
      <c r="K31" s="28">
        <v>10.50142</v>
      </c>
      <c r="L31" s="28">
        <v>10.191140000000001</v>
      </c>
      <c r="M31" s="28">
        <v>9.9796800000000001</v>
      </c>
      <c r="N31" s="28">
        <v>9.6712699999999998</v>
      </c>
    </row>
    <row r="32" spans="1:14" s="15" customFormat="1" ht="10.5" customHeight="1" x14ac:dyDescent="0.2">
      <c r="A32" s="17">
        <f t="shared" si="0"/>
        <v>-3.9000000000000146E-3</v>
      </c>
      <c r="C32" s="31">
        <f t="shared" si="1"/>
        <v>17</v>
      </c>
      <c r="D32" s="28">
        <v>13.512309999999999</v>
      </c>
      <c r="E32" s="28">
        <v>11.92971</v>
      </c>
      <c r="F32" s="28">
        <v>12.424440000000001</v>
      </c>
      <c r="G32" s="28">
        <v>12.175890000000001</v>
      </c>
      <c r="H32" s="28">
        <v>11.54881</v>
      </c>
      <c r="I32" s="28">
        <v>10.83419</v>
      </c>
      <c r="J32" s="28">
        <v>10.67083</v>
      </c>
      <c r="K32" s="28">
        <v>10.50337</v>
      </c>
      <c r="L32" s="28">
        <v>10.19303</v>
      </c>
      <c r="M32" s="28">
        <v>9.9815299999999993</v>
      </c>
      <c r="N32" s="28">
        <v>9.6730599999999995</v>
      </c>
    </row>
    <row r="33" spans="1:19" s="15" customFormat="1" ht="10.5" customHeight="1" x14ac:dyDescent="0.2">
      <c r="A33" s="17">
        <f t="shared" si="0"/>
        <v>-3.9000000000000146E-3</v>
      </c>
      <c r="C33" s="29">
        <f t="shared" si="1"/>
        <v>18</v>
      </c>
      <c r="D33" s="30">
        <v>13.51473</v>
      </c>
      <c r="E33" s="30">
        <v>11.931839999999999</v>
      </c>
      <c r="F33" s="30">
        <v>12.426740000000001</v>
      </c>
      <c r="G33" s="30">
        <v>12.17815</v>
      </c>
      <c r="H33" s="30">
        <v>11.55095</v>
      </c>
      <c r="I33" s="30">
        <v>10.8362</v>
      </c>
      <c r="J33" s="30">
        <v>10.67281</v>
      </c>
      <c r="K33" s="30">
        <v>10.50531</v>
      </c>
      <c r="L33" s="30">
        <v>10.19492</v>
      </c>
      <c r="M33" s="30">
        <v>9.9833800000000004</v>
      </c>
      <c r="N33" s="30">
        <v>9.6748499999999993</v>
      </c>
    </row>
    <row r="34" spans="1:19" s="15" customFormat="1" ht="10.5" customHeight="1" x14ac:dyDescent="0.2">
      <c r="A34" s="17">
        <f t="shared" si="0"/>
        <v>-3.9000000000000146E-3</v>
      </c>
      <c r="C34" s="31">
        <f t="shared" si="1"/>
        <v>19</v>
      </c>
      <c r="D34" s="28">
        <v>13.517139999999999</v>
      </c>
      <c r="E34" s="28">
        <v>11.93397</v>
      </c>
      <c r="F34" s="28">
        <v>12.429040000000001</v>
      </c>
      <c r="G34" s="28">
        <v>12.180400000000001</v>
      </c>
      <c r="H34" s="28">
        <v>11.553089999999999</v>
      </c>
      <c r="I34" s="28">
        <v>10.83821</v>
      </c>
      <c r="J34" s="28">
        <v>10.67479</v>
      </c>
      <c r="K34" s="28">
        <v>10.50726</v>
      </c>
      <c r="L34" s="28">
        <v>10.196809999999999</v>
      </c>
      <c r="M34" s="28">
        <v>9.9852299999999996</v>
      </c>
      <c r="N34" s="28">
        <v>9.6766400000000008</v>
      </c>
    </row>
    <row r="35" spans="1:19" s="15" customFormat="1" ht="10.5" customHeight="1" x14ac:dyDescent="0.2">
      <c r="A35" s="17">
        <f t="shared" si="0"/>
        <v>-3.9000000000000146E-3</v>
      </c>
      <c r="C35" s="31">
        <f t="shared" si="1"/>
        <v>20</v>
      </c>
      <c r="D35" s="28">
        <v>13.51956</v>
      </c>
      <c r="E35" s="28">
        <v>11.9361</v>
      </c>
      <c r="F35" s="28">
        <v>12.431340000000001</v>
      </c>
      <c r="G35" s="28">
        <v>12.18266</v>
      </c>
      <c r="H35" s="28">
        <v>11.55523</v>
      </c>
      <c r="I35" s="28">
        <v>10.84022</v>
      </c>
      <c r="J35" s="28">
        <v>10.67676</v>
      </c>
      <c r="K35" s="28">
        <v>10.509209999999999</v>
      </c>
      <c r="L35" s="28">
        <v>10.198689999999999</v>
      </c>
      <c r="M35" s="28">
        <v>9.9870800000000006</v>
      </c>
      <c r="N35" s="28">
        <v>9.6784300000000005</v>
      </c>
    </row>
    <row r="36" spans="1:19" s="15" customFormat="1" ht="10.5" customHeight="1" x14ac:dyDescent="0.2">
      <c r="A36" s="17">
        <f t="shared" si="0"/>
        <v>-3.9000000000000146E-3</v>
      </c>
      <c r="C36" s="29">
        <f t="shared" si="1"/>
        <v>21</v>
      </c>
      <c r="D36" s="30">
        <v>13.52197</v>
      </c>
      <c r="E36" s="30">
        <v>11.93824</v>
      </c>
      <c r="F36" s="30">
        <v>12.43365</v>
      </c>
      <c r="G36" s="30">
        <v>12.18491</v>
      </c>
      <c r="H36" s="30">
        <v>11.557370000000001</v>
      </c>
      <c r="I36" s="30">
        <v>10.842219999999999</v>
      </c>
      <c r="J36" s="30">
        <v>10.678739999999999</v>
      </c>
      <c r="K36" s="30">
        <v>10.511150000000001</v>
      </c>
      <c r="L36" s="30">
        <v>10.20058</v>
      </c>
      <c r="M36" s="30">
        <v>9.9889299999999999</v>
      </c>
      <c r="N36" s="30">
        <v>9.6802299999999999</v>
      </c>
    </row>
    <row r="37" spans="1:19" s="15" customFormat="1" ht="10.5" customHeight="1" x14ac:dyDescent="0.2">
      <c r="A37" s="17">
        <f t="shared" si="0"/>
        <v>-3.9000000000000146E-3</v>
      </c>
      <c r="C37" s="31">
        <f t="shared" si="1"/>
        <v>22</v>
      </c>
      <c r="D37" s="28">
        <v>13.52439</v>
      </c>
      <c r="E37" s="28">
        <v>11.94037</v>
      </c>
      <c r="F37" s="28">
        <v>12.43595</v>
      </c>
      <c r="G37" s="28">
        <v>12.18717</v>
      </c>
      <c r="H37" s="28">
        <v>11.55951</v>
      </c>
      <c r="I37" s="28">
        <v>10.84423</v>
      </c>
      <c r="J37" s="28">
        <v>10.680720000000001</v>
      </c>
      <c r="K37" s="28">
        <v>10.5131</v>
      </c>
      <c r="L37" s="28">
        <v>10.20247</v>
      </c>
      <c r="M37" s="28">
        <v>9.9907800000000009</v>
      </c>
      <c r="N37" s="28">
        <v>9.6820199999999996</v>
      </c>
      <c r="P37" s="28"/>
      <c r="Q37" s="28"/>
    </row>
    <row r="38" spans="1:19" s="15" customFormat="1" ht="10.5" customHeight="1" x14ac:dyDescent="0.2">
      <c r="A38" s="17">
        <f t="shared" si="0"/>
        <v>-3.9000000000000146E-3</v>
      </c>
      <c r="C38" s="31">
        <f t="shared" si="1"/>
        <v>23</v>
      </c>
      <c r="D38" s="28">
        <v>13.5268</v>
      </c>
      <c r="E38" s="28">
        <v>11.942500000000001</v>
      </c>
      <c r="F38" s="28">
        <v>12.43825</v>
      </c>
      <c r="G38" s="28">
        <v>12.18943</v>
      </c>
      <c r="H38" s="28">
        <v>11.56165</v>
      </c>
      <c r="I38" s="28">
        <v>10.84624</v>
      </c>
      <c r="J38" s="28">
        <v>10.682700000000001</v>
      </c>
      <c r="K38" s="28">
        <v>10.51505</v>
      </c>
      <c r="L38" s="28">
        <v>10.204359999999999</v>
      </c>
      <c r="M38" s="28">
        <v>9.9926300000000001</v>
      </c>
      <c r="N38" s="28">
        <v>9.6838099999999994</v>
      </c>
    </row>
    <row r="39" spans="1:19" s="15" customFormat="1" ht="10.5" customHeight="1" x14ac:dyDescent="0.2">
      <c r="A39" s="17">
        <f t="shared" si="0"/>
        <v>-3.9000000000000146E-3</v>
      </c>
      <c r="C39" s="29">
        <f t="shared" si="1"/>
        <v>24</v>
      </c>
      <c r="D39" s="30">
        <v>13.52922</v>
      </c>
      <c r="E39" s="30">
        <v>11.94464</v>
      </c>
      <c r="F39" s="30">
        <v>12.44056</v>
      </c>
      <c r="G39" s="30">
        <v>12.19168</v>
      </c>
      <c r="H39" s="30">
        <v>11.563789999999999</v>
      </c>
      <c r="I39" s="30">
        <v>10.84825</v>
      </c>
      <c r="J39" s="30">
        <v>10.684670000000001</v>
      </c>
      <c r="K39" s="30">
        <v>10.51699</v>
      </c>
      <c r="L39" s="30">
        <v>10.206250000000001</v>
      </c>
      <c r="M39" s="30">
        <v>9.9944799999999994</v>
      </c>
      <c r="N39" s="30">
        <v>9.6856100000000005</v>
      </c>
    </row>
    <row r="40" spans="1:19" s="15" customFormat="1" ht="10.5" customHeight="1" x14ac:dyDescent="0.2">
      <c r="A40" s="17">
        <f t="shared" si="0"/>
        <v>-3.8999999999999998E-3</v>
      </c>
      <c r="C40" s="31">
        <f t="shared" si="1"/>
        <v>25</v>
      </c>
      <c r="D40" s="28">
        <v>13.531639999999999</v>
      </c>
      <c r="E40" s="28">
        <v>11.946770000000001</v>
      </c>
      <c r="F40" s="28">
        <v>12.44286</v>
      </c>
      <c r="G40" s="28">
        <v>12.19394</v>
      </c>
      <c r="H40" s="28">
        <v>11.56593</v>
      </c>
      <c r="I40" s="28">
        <v>10.85026</v>
      </c>
      <c r="J40" s="28">
        <v>10.68665</v>
      </c>
      <c r="K40" s="28">
        <v>10.518940000000001</v>
      </c>
      <c r="L40" s="28">
        <v>10.20814</v>
      </c>
      <c r="M40" s="28">
        <v>9.9963300000000004</v>
      </c>
      <c r="N40" s="28">
        <v>9.6874000000000002</v>
      </c>
    </row>
    <row r="41" spans="1:19" s="15" customFormat="1" ht="10.5" customHeight="1" x14ac:dyDescent="0.2">
      <c r="A41" s="17">
        <f t="shared" si="0"/>
        <v>-3.8999999999999998E-3</v>
      </c>
      <c r="C41" s="31">
        <f t="shared" si="1"/>
        <v>26</v>
      </c>
      <c r="D41" s="28">
        <v>13.534050000000001</v>
      </c>
      <c r="E41" s="28">
        <v>11.9489</v>
      </c>
      <c r="F41" s="28">
        <v>12.44516</v>
      </c>
      <c r="G41" s="28">
        <v>12.196199999999999</v>
      </c>
      <c r="H41" s="28">
        <v>11.568070000000001</v>
      </c>
      <c r="I41" s="28">
        <v>10.852270000000001</v>
      </c>
      <c r="J41" s="28">
        <v>10.68863</v>
      </c>
      <c r="K41" s="28">
        <v>10.52089</v>
      </c>
      <c r="L41" s="28">
        <v>10.21003</v>
      </c>
      <c r="M41" s="28">
        <v>9.9981799999999996</v>
      </c>
      <c r="N41" s="28">
        <v>9.68919</v>
      </c>
    </row>
    <row r="42" spans="1:19" s="15" customFormat="1" ht="10.5" customHeight="1" x14ac:dyDescent="0.2">
      <c r="A42" s="17">
        <f t="shared" si="0"/>
        <v>-3.8999999999999998E-3</v>
      </c>
      <c r="C42" s="29">
        <f t="shared" si="1"/>
        <v>27</v>
      </c>
      <c r="D42" s="30">
        <v>13.53647</v>
      </c>
      <c r="E42" s="30">
        <v>11.951040000000001</v>
      </c>
      <c r="F42" s="30">
        <v>12.447469999999999</v>
      </c>
      <c r="G42" s="30">
        <v>12.198460000000001</v>
      </c>
      <c r="H42" s="30">
        <v>11.570220000000001</v>
      </c>
      <c r="I42" s="30">
        <v>10.854279999999999</v>
      </c>
      <c r="J42" s="30">
        <v>10.69061</v>
      </c>
      <c r="K42" s="30">
        <v>10.52284</v>
      </c>
      <c r="L42" s="30">
        <v>10.211919999999999</v>
      </c>
      <c r="M42" s="30">
        <v>10.000030000000001</v>
      </c>
      <c r="N42" s="30">
        <v>9.6909899999999993</v>
      </c>
    </row>
    <row r="43" spans="1:19" s="15" customFormat="1" ht="10.5" customHeight="1" x14ac:dyDescent="0.2">
      <c r="A43" s="17">
        <f t="shared" si="0"/>
        <v>-3.8999999999999998E-3</v>
      </c>
      <c r="C43" s="31">
        <f t="shared" si="1"/>
        <v>28</v>
      </c>
      <c r="D43" s="28">
        <v>13.53889</v>
      </c>
      <c r="E43" s="28">
        <v>11.95317</v>
      </c>
      <c r="F43" s="28">
        <v>12.449769999999999</v>
      </c>
      <c r="G43" s="28">
        <v>12.20072</v>
      </c>
      <c r="H43" s="28">
        <v>11.57236</v>
      </c>
      <c r="I43" s="28">
        <v>10.85629</v>
      </c>
      <c r="J43" s="28">
        <v>10.692589999999999</v>
      </c>
      <c r="K43" s="28">
        <v>10.524789999999999</v>
      </c>
      <c r="L43" s="28">
        <v>10.21381</v>
      </c>
      <c r="M43" s="28">
        <v>10.00188</v>
      </c>
      <c r="N43" s="28">
        <v>9.6927800000000008</v>
      </c>
    </row>
    <row r="44" spans="1:19" s="13" customFormat="1" ht="11.25" customHeight="1" x14ac:dyDescent="0.2">
      <c r="A44" s="18"/>
      <c r="C44" s="31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18"/>
      <c r="B45" s="1" t="s">
        <v>25</v>
      </c>
      <c r="D45" s="24">
        <v>34196</v>
      </c>
      <c r="E45" s="24">
        <v>34257</v>
      </c>
      <c r="F45" s="24">
        <v>34349</v>
      </c>
      <c r="G45" s="24">
        <v>34469</v>
      </c>
      <c r="H45" s="24">
        <v>34561</v>
      </c>
      <c r="I45" s="24">
        <v>34592</v>
      </c>
      <c r="J45" s="24">
        <v>34714</v>
      </c>
      <c r="K45" s="24">
        <v>34865</v>
      </c>
      <c r="L45" s="24">
        <v>35079</v>
      </c>
      <c r="M45" s="24">
        <v>35779</v>
      </c>
      <c r="N45" s="24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31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32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v>8536</v>
      </c>
      <c r="D48" s="4"/>
      <c r="E48" s="4"/>
      <c r="K48" s="19"/>
      <c r="L48" s="19"/>
      <c r="M48" s="19"/>
      <c r="O48" s="19"/>
      <c r="P48" s="19"/>
      <c r="Q48" s="19"/>
      <c r="R48" s="19"/>
      <c r="S48" s="19"/>
    </row>
    <row r="49" spans="1:19" ht="11.1" customHeight="1" x14ac:dyDescent="0.2">
      <c r="A49" s="18"/>
      <c r="C49" s="36">
        <v>432.3</v>
      </c>
      <c r="D49" s="4"/>
      <c r="E49" s="4"/>
      <c r="K49" s="19"/>
      <c r="L49" s="19"/>
      <c r="M49" s="19"/>
      <c r="O49" s="19"/>
      <c r="P49" s="19"/>
      <c r="Q49" s="19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19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19"/>
      <c r="R51" s="19"/>
      <c r="S51" s="19"/>
    </row>
    <row r="52" spans="1:19" ht="11.1" customHeight="1" x14ac:dyDescent="0.2">
      <c r="A52" s="18"/>
      <c r="B52" s="1" t="s">
        <v>30</v>
      </c>
      <c r="C52" s="7">
        <v>-3.9000000000000146E-3</v>
      </c>
    </row>
    <row r="53" spans="1:19" ht="11.1" customHeight="1" x14ac:dyDescent="0.2">
      <c r="A53" s="18"/>
      <c r="B53" s="1" t="str">
        <f>B14</f>
        <v>Lækkun vísitölu</v>
      </c>
      <c r="C53" s="7">
        <v>-3.8999999999999998E-3</v>
      </c>
      <c r="H53" s="32"/>
      <c r="K53" s="32"/>
      <c r="M53" s="32"/>
      <c r="N53" s="32"/>
    </row>
    <row r="54" spans="1:19" ht="3.95" customHeight="1" x14ac:dyDescent="0.2">
      <c r="A54" s="18"/>
    </row>
    <row r="55" spans="1:19" ht="10.5" customHeight="1" x14ac:dyDescent="0.2">
      <c r="A55" s="9">
        <f t="shared" ref="A55:A82" si="2">IF(Dags_visit_naest&gt;C55,verdbspa,Verdb_raun)</f>
        <v>-3.9000000000000146E-3</v>
      </c>
      <c r="B55" s="27" t="str">
        <f>B16</f>
        <v>Dagsetning...</v>
      </c>
      <c r="C55" s="10">
        <v>1</v>
      </c>
      <c r="D55" s="28">
        <v>9.3759800000000002</v>
      </c>
      <c r="E55" s="28">
        <v>7.4622400000000004</v>
      </c>
      <c r="F55" s="28">
        <v>6.9901900000000001</v>
      </c>
      <c r="G55" s="28">
        <v>6.8746600000000004</v>
      </c>
      <c r="H55" s="28">
        <v>6.74899</v>
      </c>
      <c r="I55" s="28">
        <v>6.7169600000000003</v>
      </c>
      <c r="J55" s="28">
        <v>6.5904100000000003</v>
      </c>
      <c r="K55" s="28">
        <v>6.4394</v>
      </c>
      <c r="L55" s="28">
        <v>6.1918699999999998</v>
      </c>
      <c r="M55" s="28">
        <v>5.4310799999999997</v>
      </c>
      <c r="N55" s="28">
        <v>4.1847799999999999</v>
      </c>
    </row>
    <row r="56" spans="1:19" ht="10.5" customHeight="1" x14ac:dyDescent="0.2">
      <c r="A56" s="9">
        <f t="shared" si="2"/>
        <v>-3.9000000000000146E-3</v>
      </c>
      <c r="B56" s="32"/>
      <c r="C56" s="10">
        <f t="shared" ref="C56:C82" si="3">C55+1</f>
        <v>2</v>
      </c>
      <c r="D56" s="28">
        <v>9.3777100000000004</v>
      </c>
      <c r="E56" s="28">
        <v>7.4634299999999998</v>
      </c>
      <c r="F56" s="28">
        <v>6.99125</v>
      </c>
      <c r="G56" s="28">
        <v>6.8757099999999998</v>
      </c>
      <c r="H56" s="28">
        <v>6.7500200000000001</v>
      </c>
      <c r="I56" s="28">
        <v>6.7179799999999998</v>
      </c>
      <c r="J56" s="28">
        <v>6.5914099999999998</v>
      </c>
      <c r="K56" s="28">
        <v>6.4403800000000002</v>
      </c>
      <c r="L56" s="28">
        <v>6.1928099999999997</v>
      </c>
      <c r="M56" s="28">
        <v>5.4319100000000002</v>
      </c>
      <c r="N56" s="28">
        <v>4.1854199999999997</v>
      </c>
    </row>
    <row r="57" spans="1:19" ht="10.5" customHeight="1" x14ac:dyDescent="0.2">
      <c r="A57" s="9">
        <f t="shared" si="2"/>
        <v>-3.9000000000000146E-3</v>
      </c>
      <c r="B57" s="32"/>
      <c r="C57" s="29">
        <f t="shared" si="3"/>
        <v>3</v>
      </c>
      <c r="D57" s="30">
        <v>9.3794500000000003</v>
      </c>
      <c r="E57" s="30">
        <v>7.4646100000000004</v>
      </c>
      <c r="F57" s="30">
        <v>6.9923200000000003</v>
      </c>
      <c r="G57" s="30">
        <v>6.87676</v>
      </c>
      <c r="H57" s="30">
        <v>6.7510500000000002</v>
      </c>
      <c r="I57" s="30">
        <v>6.7190099999999999</v>
      </c>
      <c r="J57" s="30">
        <v>6.5924199999999997</v>
      </c>
      <c r="K57" s="30">
        <v>6.44137</v>
      </c>
      <c r="L57" s="30">
        <v>6.1937600000000002</v>
      </c>
      <c r="M57" s="30">
        <v>5.4327399999999999</v>
      </c>
      <c r="N57" s="30">
        <v>4.1860600000000003</v>
      </c>
    </row>
    <row r="58" spans="1:19" ht="10.5" customHeight="1" x14ac:dyDescent="0.2">
      <c r="A58" s="9">
        <f t="shared" si="2"/>
        <v>-3.9000000000000146E-3</v>
      </c>
      <c r="B58" s="32"/>
      <c r="C58" s="10">
        <f t="shared" si="3"/>
        <v>4</v>
      </c>
      <c r="D58" s="28">
        <v>9.3811900000000001</v>
      </c>
      <c r="E58" s="28">
        <v>7.4657999999999998</v>
      </c>
      <c r="F58" s="28">
        <v>6.9933800000000002</v>
      </c>
      <c r="G58" s="28">
        <v>6.8777999999999997</v>
      </c>
      <c r="H58" s="28">
        <v>6.7520699999999998</v>
      </c>
      <c r="I58" s="28">
        <v>6.7200300000000004</v>
      </c>
      <c r="J58" s="28">
        <v>6.5934200000000001</v>
      </c>
      <c r="K58" s="28">
        <v>6.4423500000000002</v>
      </c>
      <c r="L58" s="28">
        <v>6.1947000000000001</v>
      </c>
      <c r="M58" s="28">
        <v>5.4335699999999996</v>
      </c>
      <c r="N58" s="28">
        <v>4.1866899999999996</v>
      </c>
    </row>
    <row r="59" spans="1:19" ht="10.5" customHeight="1" x14ac:dyDescent="0.2">
      <c r="A59" s="9">
        <f t="shared" si="2"/>
        <v>-3.9000000000000146E-3</v>
      </c>
      <c r="B59" s="32"/>
      <c r="C59" s="10">
        <f t="shared" si="3"/>
        <v>5</v>
      </c>
      <c r="D59" s="28">
        <v>9.3829200000000004</v>
      </c>
      <c r="E59" s="28">
        <v>7.4669800000000004</v>
      </c>
      <c r="F59" s="28">
        <v>6.9944499999999996</v>
      </c>
      <c r="G59" s="28">
        <v>6.8788499999999999</v>
      </c>
      <c r="H59" s="28">
        <v>6.7530999999999999</v>
      </c>
      <c r="I59" s="28">
        <v>6.72105</v>
      </c>
      <c r="J59" s="28">
        <v>6.59443</v>
      </c>
      <c r="K59" s="28">
        <v>6.4433299999999996</v>
      </c>
      <c r="L59" s="28">
        <v>6.19564</v>
      </c>
      <c r="M59" s="28">
        <v>5.4343899999999996</v>
      </c>
      <c r="N59" s="28">
        <v>4.1873300000000002</v>
      </c>
    </row>
    <row r="60" spans="1:19" ht="10.5" customHeight="1" x14ac:dyDescent="0.2">
      <c r="A60" s="9">
        <f t="shared" si="2"/>
        <v>-3.9000000000000146E-3</v>
      </c>
      <c r="B60" s="32"/>
      <c r="C60" s="29">
        <f t="shared" si="3"/>
        <v>6</v>
      </c>
      <c r="D60" s="30">
        <v>9.3846600000000002</v>
      </c>
      <c r="E60" s="30">
        <v>7.4681699999999998</v>
      </c>
      <c r="F60" s="30">
        <v>6.9955100000000003</v>
      </c>
      <c r="G60" s="30">
        <v>6.8799000000000001</v>
      </c>
      <c r="H60" s="30">
        <v>6.75413</v>
      </c>
      <c r="I60" s="30">
        <v>6.7220800000000001</v>
      </c>
      <c r="J60" s="30">
        <v>6.5954300000000003</v>
      </c>
      <c r="K60" s="30">
        <v>6.4443099999999998</v>
      </c>
      <c r="L60" s="30">
        <v>6.1965899999999996</v>
      </c>
      <c r="M60" s="30">
        <v>5.4352200000000002</v>
      </c>
      <c r="N60" s="30">
        <v>4.18797</v>
      </c>
    </row>
    <row r="61" spans="1:19" ht="10.5" customHeight="1" x14ac:dyDescent="0.2">
      <c r="A61" s="9">
        <f t="shared" si="2"/>
        <v>-3.9000000000000146E-3</v>
      </c>
      <c r="B61" s="32"/>
      <c r="C61" s="10">
        <f t="shared" si="3"/>
        <v>7</v>
      </c>
      <c r="D61" s="28">
        <v>9.3864000000000001</v>
      </c>
      <c r="E61" s="28">
        <v>7.46936</v>
      </c>
      <c r="F61" s="28">
        <v>6.9965799999999998</v>
      </c>
      <c r="G61" s="28">
        <v>6.8809500000000003</v>
      </c>
      <c r="H61" s="28">
        <v>6.7551600000000001</v>
      </c>
      <c r="I61" s="28">
        <v>6.7230999999999996</v>
      </c>
      <c r="J61" s="28">
        <v>6.5964299999999998</v>
      </c>
      <c r="K61" s="28">
        <v>6.44529</v>
      </c>
      <c r="L61" s="28">
        <v>6.1975300000000004</v>
      </c>
      <c r="M61" s="28">
        <v>5.4360499999999998</v>
      </c>
      <c r="N61" s="28">
        <v>4.1886099999999997</v>
      </c>
    </row>
    <row r="62" spans="1:19" ht="10.5" customHeight="1" x14ac:dyDescent="0.2">
      <c r="A62" s="9">
        <f t="shared" si="2"/>
        <v>-3.9000000000000146E-3</v>
      </c>
      <c r="B62" s="32"/>
      <c r="C62" s="10">
        <f t="shared" si="3"/>
        <v>8</v>
      </c>
      <c r="D62" s="28">
        <v>9.3881399999999999</v>
      </c>
      <c r="E62" s="28">
        <v>7.4705399999999997</v>
      </c>
      <c r="F62" s="28">
        <v>6.9976399999999996</v>
      </c>
      <c r="G62" s="28">
        <v>6.8819900000000001</v>
      </c>
      <c r="H62" s="28">
        <v>6.7561900000000001</v>
      </c>
      <c r="I62" s="28">
        <v>6.7241200000000001</v>
      </c>
      <c r="J62" s="28">
        <v>6.5974399999999997</v>
      </c>
      <c r="K62" s="28">
        <v>6.4462700000000002</v>
      </c>
      <c r="L62" s="28">
        <v>6.1984700000000004</v>
      </c>
      <c r="M62" s="28">
        <v>5.4368800000000004</v>
      </c>
      <c r="N62" s="28">
        <v>4.1892399999999999</v>
      </c>
    </row>
    <row r="63" spans="1:19" s="13" customFormat="1" ht="10.5" customHeight="1" x14ac:dyDescent="0.2">
      <c r="A63" s="9">
        <f t="shared" si="2"/>
        <v>-3.9000000000000146E-3</v>
      </c>
      <c r="B63" s="33"/>
      <c r="C63" s="29">
        <f t="shared" si="3"/>
        <v>9</v>
      </c>
      <c r="D63" s="30">
        <v>9.3898799999999998</v>
      </c>
      <c r="E63" s="30">
        <v>7.47173</v>
      </c>
      <c r="F63" s="30">
        <v>6.99871</v>
      </c>
      <c r="G63" s="30">
        <v>6.8830400000000003</v>
      </c>
      <c r="H63" s="30">
        <v>6.7572099999999997</v>
      </c>
      <c r="I63" s="30">
        <v>6.7251500000000002</v>
      </c>
      <c r="J63" s="30">
        <v>6.5984400000000001</v>
      </c>
      <c r="K63" s="30">
        <v>6.4472500000000004</v>
      </c>
      <c r="L63" s="30">
        <v>6.1994199999999999</v>
      </c>
      <c r="M63" s="30">
        <v>5.4377000000000004</v>
      </c>
      <c r="N63" s="30">
        <v>4.1898799999999996</v>
      </c>
    </row>
    <row r="64" spans="1:19" s="13" customFormat="1" ht="10.5" customHeight="1" x14ac:dyDescent="0.2">
      <c r="A64" s="9">
        <f t="shared" si="2"/>
        <v>-3.9000000000000146E-3</v>
      </c>
      <c r="B64" s="33"/>
      <c r="C64" s="12">
        <f t="shared" si="3"/>
        <v>10</v>
      </c>
      <c r="D64" s="28">
        <v>9.3916199999999996</v>
      </c>
      <c r="E64" s="28">
        <v>7.4729200000000002</v>
      </c>
      <c r="F64" s="28">
        <v>6.9997699999999998</v>
      </c>
      <c r="G64" s="28">
        <v>6.8840899999999996</v>
      </c>
      <c r="H64" s="28">
        <v>6.7582399999999998</v>
      </c>
      <c r="I64" s="28">
        <v>6.7261699999999998</v>
      </c>
      <c r="J64" s="28">
        <v>6.59945</v>
      </c>
      <c r="K64" s="28">
        <v>6.4482299999999997</v>
      </c>
      <c r="L64" s="28">
        <v>6.2003599999999999</v>
      </c>
      <c r="M64" s="28">
        <v>5.4385300000000001</v>
      </c>
      <c r="N64" s="28">
        <v>4.1905200000000002</v>
      </c>
    </row>
    <row r="65" spans="1:14" s="15" customFormat="1" ht="10.5" customHeight="1" x14ac:dyDescent="0.2">
      <c r="A65" s="16">
        <f t="shared" si="2"/>
        <v>-3.9000000000000146E-3</v>
      </c>
      <c r="B65" s="34"/>
      <c r="C65" s="12">
        <f t="shared" si="3"/>
        <v>11</v>
      </c>
      <c r="D65" s="28">
        <v>9.3933499999999999</v>
      </c>
      <c r="E65" s="28">
        <v>7.4741</v>
      </c>
      <c r="F65" s="28">
        <v>7.0008400000000002</v>
      </c>
      <c r="G65" s="28">
        <v>6.8851399999999998</v>
      </c>
      <c r="H65" s="28">
        <v>6.7592699999999999</v>
      </c>
      <c r="I65" s="28">
        <v>6.7271900000000002</v>
      </c>
      <c r="J65" s="28">
        <v>6.6004500000000004</v>
      </c>
      <c r="K65" s="28">
        <v>6.4492099999999999</v>
      </c>
      <c r="L65" s="28">
        <v>6.2012999999999998</v>
      </c>
      <c r="M65" s="28">
        <v>5.4393599999999998</v>
      </c>
      <c r="N65" s="28">
        <v>4.19116</v>
      </c>
    </row>
    <row r="66" spans="1:14" s="15" customFormat="1" ht="10.5" customHeight="1" x14ac:dyDescent="0.2">
      <c r="A66" s="16">
        <f t="shared" si="2"/>
        <v>-3.9000000000000146E-3</v>
      </c>
      <c r="B66" s="34"/>
      <c r="C66" s="29">
        <f t="shared" si="3"/>
        <v>12</v>
      </c>
      <c r="D66" s="30">
        <v>9.3950899999999997</v>
      </c>
      <c r="E66" s="30">
        <v>7.4752900000000002</v>
      </c>
      <c r="F66" s="30">
        <v>7.0019</v>
      </c>
      <c r="G66" s="30">
        <v>6.88619</v>
      </c>
      <c r="H66" s="30">
        <v>6.7603</v>
      </c>
      <c r="I66" s="30">
        <v>6.7282200000000003</v>
      </c>
      <c r="J66" s="30">
        <v>6.6014600000000003</v>
      </c>
      <c r="K66" s="30">
        <v>6.4501999999999997</v>
      </c>
      <c r="L66" s="30">
        <v>6.2022500000000003</v>
      </c>
      <c r="M66" s="30">
        <v>5.4401900000000003</v>
      </c>
      <c r="N66" s="30">
        <v>4.1917999999999997</v>
      </c>
    </row>
    <row r="67" spans="1:14" s="15" customFormat="1" ht="10.5" customHeight="1" x14ac:dyDescent="0.2">
      <c r="A67" s="16">
        <f t="shared" si="2"/>
        <v>-3.9000000000000146E-3</v>
      </c>
      <c r="B67" s="34"/>
      <c r="C67" s="12">
        <f t="shared" si="3"/>
        <v>13</v>
      </c>
      <c r="D67" s="28">
        <v>9.3968299999999996</v>
      </c>
      <c r="E67" s="28">
        <v>7.4764799999999996</v>
      </c>
      <c r="F67" s="28">
        <v>7.0029700000000004</v>
      </c>
      <c r="G67" s="28">
        <v>6.8872299999999997</v>
      </c>
      <c r="H67" s="28">
        <v>6.7613300000000001</v>
      </c>
      <c r="I67" s="28">
        <v>6.7292399999999999</v>
      </c>
      <c r="J67" s="28">
        <v>6.6024599999999998</v>
      </c>
      <c r="K67" s="28">
        <v>6.4511799999999999</v>
      </c>
      <c r="L67" s="28">
        <v>6.2031900000000002</v>
      </c>
      <c r="M67" s="28">
        <v>5.44102</v>
      </c>
      <c r="N67" s="28">
        <v>4.1924299999999999</v>
      </c>
    </row>
    <row r="68" spans="1:14" s="15" customFormat="1" ht="10.5" customHeight="1" x14ac:dyDescent="0.2">
      <c r="A68" s="17">
        <f t="shared" si="2"/>
        <v>-3.9000000000000146E-3</v>
      </c>
      <c r="B68" s="34"/>
      <c r="C68" s="12">
        <f t="shared" si="3"/>
        <v>14</v>
      </c>
      <c r="D68" s="28">
        <v>9.3985699999999994</v>
      </c>
      <c r="E68" s="28">
        <v>7.4776699999999998</v>
      </c>
      <c r="F68" s="28">
        <v>7.0040300000000002</v>
      </c>
      <c r="G68" s="28">
        <v>6.88828</v>
      </c>
      <c r="H68" s="28">
        <v>6.7623600000000001</v>
      </c>
      <c r="I68" s="28">
        <v>6.73027</v>
      </c>
      <c r="J68" s="28">
        <v>6.6034699999999997</v>
      </c>
      <c r="K68" s="28">
        <v>6.4521600000000001</v>
      </c>
      <c r="L68" s="28">
        <v>6.2041399999999998</v>
      </c>
      <c r="M68" s="28">
        <v>5.44184</v>
      </c>
      <c r="N68" s="28">
        <v>4.1930699999999996</v>
      </c>
    </row>
    <row r="69" spans="1:14" s="15" customFormat="1" ht="10.5" customHeight="1" x14ac:dyDescent="0.2">
      <c r="A69" s="17">
        <f t="shared" si="2"/>
        <v>-3.9000000000000146E-3</v>
      </c>
      <c r="B69" s="34"/>
      <c r="C69" s="29">
        <f t="shared" si="3"/>
        <v>15</v>
      </c>
      <c r="D69" s="30">
        <v>9.4003200000000007</v>
      </c>
      <c r="E69" s="30">
        <v>7.4788500000000004</v>
      </c>
      <c r="F69" s="30">
        <v>7.0050999999999997</v>
      </c>
      <c r="G69" s="30">
        <v>6.8893300000000002</v>
      </c>
      <c r="H69" s="30">
        <v>6.7633900000000002</v>
      </c>
      <c r="I69" s="30">
        <v>6.7312900000000004</v>
      </c>
      <c r="J69" s="30">
        <v>6.6044700000000001</v>
      </c>
      <c r="K69" s="30">
        <v>6.4531400000000003</v>
      </c>
      <c r="L69" s="30">
        <v>6.2050799999999997</v>
      </c>
      <c r="M69" s="30">
        <v>5.4426699999999997</v>
      </c>
      <c r="N69" s="30">
        <v>4.1937100000000003</v>
      </c>
    </row>
    <row r="70" spans="1:14" s="15" customFormat="1" ht="10.5" customHeight="1" x14ac:dyDescent="0.2">
      <c r="A70" s="17">
        <f t="shared" si="2"/>
        <v>-3.9000000000000146E-3</v>
      </c>
      <c r="B70" s="34"/>
      <c r="C70" s="12">
        <f>C69+1</f>
        <v>16</v>
      </c>
      <c r="D70" s="28">
        <v>9.4020600000000005</v>
      </c>
      <c r="E70" s="28">
        <v>7.4800399999999998</v>
      </c>
      <c r="F70" s="28">
        <v>7.00617</v>
      </c>
      <c r="G70" s="28">
        <v>6.8903800000000004</v>
      </c>
      <c r="H70" s="28">
        <v>6.7644200000000003</v>
      </c>
      <c r="I70" s="28">
        <v>6.7323199999999996</v>
      </c>
      <c r="J70" s="28">
        <v>6.60548</v>
      </c>
      <c r="K70" s="28">
        <v>6.4541300000000001</v>
      </c>
      <c r="L70" s="28">
        <v>6.2060300000000002</v>
      </c>
      <c r="M70" s="28">
        <v>5.4435000000000002</v>
      </c>
      <c r="N70" s="28">
        <v>4.19435</v>
      </c>
    </row>
    <row r="71" spans="1:14" s="15" customFormat="1" ht="10.5" customHeight="1" x14ac:dyDescent="0.2">
      <c r="A71" s="17">
        <f t="shared" si="2"/>
        <v>-3.9000000000000146E-3</v>
      </c>
      <c r="B71" s="34"/>
      <c r="C71" s="12">
        <f t="shared" si="3"/>
        <v>17</v>
      </c>
      <c r="D71" s="28">
        <v>9.4038000000000004</v>
      </c>
      <c r="E71" s="28">
        <v>7.48123</v>
      </c>
      <c r="F71" s="28">
        <v>7.0072299999999998</v>
      </c>
      <c r="G71" s="28">
        <v>6.8914299999999997</v>
      </c>
      <c r="H71" s="28">
        <v>6.7654500000000004</v>
      </c>
      <c r="I71" s="28">
        <v>6.7333400000000001</v>
      </c>
      <c r="J71" s="28">
        <v>6.6064800000000004</v>
      </c>
      <c r="K71" s="28">
        <v>6.4551100000000003</v>
      </c>
      <c r="L71" s="28">
        <v>6.2069700000000001</v>
      </c>
      <c r="M71" s="28">
        <v>5.4443299999999999</v>
      </c>
      <c r="N71" s="28">
        <v>4.1949899999999998</v>
      </c>
    </row>
    <row r="72" spans="1:14" s="15" customFormat="1" ht="10.5" customHeight="1" x14ac:dyDescent="0.2">
      <c r="A72" s="17">
        <f t="shared" si="2"/>
        <v>-3.9000000000000146E-3</v>
      </c>
      <c r="B72" s="34"/>
      <c r="C72" s="29">
        <f t="shared" si="3"/>
        <v>18</v>
      </c>
      <c r="D72" s="30">
        <v>9.4055400000000002</v>
      </c>
      <c r="E72" s="30">
        <v>7.4824200000000003</v>
      </c>
      <c r="F72" s="30">
        <v>7.0083000000000002</v>
      </c>
      <c r="G72" s="30">
        <v>6.8924799999999999</v>
      </c>
      <c r="H72" s="30">
        <v>6.7664799999999996</v>
      </c>
      <c r="I72" s="30">
        <v>6.7343700000000002</v>
      </c>
      <c r="J72" s="30">
        <v>6.6074900000000003</v>
      </c>
      <c r="K72" s="30">
        <v>6.4560899999999997</v>
      </c>
      <c r="L72" s="30">
        <v>6.2079199999999997</v>
      </c>
      <c r="M72" s="30">
        <v>5.4451599999999996</v>
      </c>
      <c r="N72" s="30">
        <v>4.1956300000000004</v>
      </c>
    </row>
    <row r="73" spans="1:14" s="15" customFormat="1" ht="10.5" customHeight="1" x14ac:dyDescent="0.2">
      <c r="A73" s="17">
        <f t="shared" si="2"/>
        <v>-3.9000000000000146E-3</v>
      </c>
      <c r="B73" s="34"/>
      <c r="C73" s="12">
        <f t="shared" si="3"/>
        <v>19</v>
      </c>
      <c r="D73" s="28">
        <v>9.4072800000000001</v>
      </c>
      <c r="E73" s="28">
        <v>7.4836099999999997</v>
      </c>
      <c r="F73" s="28">
        <v>7.0093699999999997</v>
      </c>
      <c r="G73" s="28">
        <v>6.8935300000000002</v>
      </c>
      <c r="H73" s="28">
        <v>6.7675099999999997</v>
      </c>
      <c r="I73" s="28">
        <v>6.7353899999999998</v>
      </c>
      <c r="J73" s="28">
        <v>6.6084899999999998</v>
      </c>
      <c r="K73" s="28">
        <v>6.4570699999999999</v>
      </c>
      <c r="L73" s="28">
        <v>6.2088599999999996</v>
      </c>
      <c r="M73" s="28">
        <v>5.4459900000000001</v>
      </c>
      <c r="N73" s="28">
        <v>4.1962700000000002</v>
      </c>
    </row>
    <row r="74" spans="1:14" s="15" customFormat="1" ht="10.5" customHeight="1" x14ac:dyDescent="0.2">
      <c r="A74" s="17">
        <f t="shared" si="2"/>
        <v>-3.9000000000000146E-3</v>
      </c>
      <c r="B74" s="34"/>
      <c r="C74" s="12">
        <f t="shared" si="3"/>
        <v>20</v>
      </c>
      <c r="D74" s="28">
        <v>9.4090199999999999</v>
      </c>
      <c r="E74" s="28">
        <v>7.4847999999999999</v>
      </c>
      <c r="F74" s="28">
        <v>7.01044</v>
      </c>
      <c r="G74" s="28">
        <v>6.8945800000000004</v>
      </c>
      <c r="H74" s="28">
        <v>6.7685399999999998</v>
      </c>
      <c r="I74" s="28">
        <v>6.7364199999999999</v>
      </c>
      <c r="J74" s="28">
        <v>6.6094999999999997</v>
      </c>
      <c r="K74" s="28">
        <v>6.4580599999999997</v>
      </c>
      <c r="L74" s="28">
        <v>6.2098100000000001</v>
      </c>
      <c r="M74" s="28">
        <v>5.4468199999999998</v>
      </c>
      <c r="N74" s="28">
        <v>4.1969000000000003</v>
      </c>
    </row>
    <row r="75" spans="1:14" s="15" customFormat="1" ht="10.5" customHeight="1" x14ac:dyDescent="0.2">
      <c r="A75" s="17">
        <f t="shared" si="2"/>
        <v>-3.9000000000000146E-3</v>
      </c>
      <c r="B75" s="34"/>
      <c r="C75" s="29">
        <f t="shared" si="3"/>
        <v>21</v>
      </c>
      <c r="D75" s="30">
        <v>9.4107699999999994</v>
      </c>
      <c r="E75" s="30">
        <v>7.4859900000000001</v>
      </c>
      <c r="F75" s="30">
        <v>7.0114999999999998</v>
      </c>
      <c r="G75" s="30">
        <v>6.8956299999999997</v>
      </c>
      <c r="H75" s="30">
        <v>6.7695699999999999</v>
      </c>
      <c r="I75" s="30">
        <v>6.7374400000000003</v>
      </c>
      <c r="J75" s="30">
        <v>6.6105099999999997</v>
      </c>
      <c r="K75" s="30">
        <v>6.4590399999999999</v>
      </c>
      <c r="L75" s="30">
        <v>6.21075</v>
      </c>
      <c r="M75" s="30">
        <v>5.4476500000000003</v>
      </c>
      <c r="N75" s="30">
        <v>4.19754</v>
      </c>
    </row>
    <row r="76" spans="1:14" s="15" customFormat="1" ht="10.5" customHeight="1" x14ac:dyDescent="0.2">
      <c r="A76" s="17">
        <f t="shared" si="2"/>
        <v>-3.9000000000000146E-3</v>
      </c>
      <c r="B76" s="34"/>
      <c r="C76" s="12">
        <f t="shared" si="3"/>
        <v>22</v>
      </c>
      <c r="D76" s="28">
        <v>9.4125099999999993</v>
      </c>
      <c r="E76" s="28">
        <v>7.4871699999999999</v>
      </c>
      <c r="F76" s="28">
        <v>7.0125700000000002</v>
      </c>
      <c r="G76" s="28">
        <v>6.8966799999999999</v>
      </c>
      <c r="H76" s="28">
        <v>6.7706</v>
      </c>
      <c r="I76" s="28">
        <v>6.7384700000000004</v>
      </c>
      <c r="J76" s="28">
        <v>6.61151</v>
      </c>
      <c r="K76" s="28">
        <v>6.4600200000000001</v>
      </c>
      <c r="L76" s="28">
        <v>6.2117000000000004</v>
      </c>
      <c r="M76" s="28">
        <v>5.4484700000000004</v>
      </c>
      <c r="N76" s="28">
        <v>4.1981799999999998</v>
      </c>
    </row>
    <row r="77" spans="1:14" s="15" customFormat="1" ht="10.5" customHeight="1" x14ac:dyDescent="0.2">
      <c r="A77" s="17">
        <f t="shared" si="2"/>
        <v>-3.9000000000000146E-3</v>
      </c>
      <c r="B77" s="34"/>
      <c r="C77" s="12">
        <f t="shared" si="3"/>
        <v>23</v>
      </c>
      <c r="D77" s="28">
        <v>9.4142499999999991</v>
      </c>
      <c r="E77" s="28">
        <v>7.4883600000000001</v>
      </c>
      <c r="F77" s="28">
        <v>7.0136399999999997</v>
      </c>
      <c r="G77" s="28">
        <v>6.8977300000000001</v>
      </c>
      <c r="H77" s="28">
        <v>6.77163</v>
      </c>
      <c r="I77" s="28">
        <v>6.73949</v>
      </c>
      <c r="J77" s="28">
        <v>6.61252</v>
      </c>
      <c r="K77" s="28">
        <v>6.4610099999999999</v>
      </c>
      <c r="L77" s="28">
        <v>6.2126400000000004</v>
      </c>
      <c r="M77" s="28">
        <v>5.4493</v>
      </c>
      <c r="N77" s="28">
        <v>4.1988200000000004</v>
      </c>
    </row>
    <row r="78" spans="1:14" s="15" customFormat="1" ht="10.5" customHeight="1" x14ac:dyDescent="0.2">
      <c r="A78" s="17">
        <f t="shared" si="2"/>
        <v>-3.9000000000000146E-3</v>
      </c>
      <c r="B78" s="34"/>
      <c r="C78" s="29">
        <f t="shared" si="3"/>
        <v>24</v>
      </c>
      <c r="D78" s="30">
        <v>9.4160000000000004</v>
      </c>
      <c r="E78" s="30">
        <v>7.4895500000000004</v>
      </c>
      <c r="F78" s="30">
        <v>7.01471</v>
      </c>
      <c r="G78" s="30">
        <v>6.8987800000000004</v>
      </c>
      <c r="H78" s="30">
        <v>6.7726600000000001</v>
      </c>
      <c r="I78" s="30">
        <v>6.7405200000000001</v>
      </c>
      <c r="J78" s="30">
        <v>6.6135299999999999</v>
      </c>
      <c r="K78" s="30">
        <v>6.4619900000000001</v>
      </c>
      <c r="L78" s="30">
        <v>6.2135899999999999</v>
      </c>
      <c r="M78" s="30">
        <v>5.4501299999999997</v>
      </c>
      <c r="N78" s="30">
        <v>4.1994600000000002</v>
      </c>
    </row>
    <row r="79" spans="1:14" s="15" customFormat="1" ht="10.5" customHeight="1" x14ac:dyDescent="0.2">
      <c r="A79" s="17">
        <f t="shared" si="2"/>
        <v>-3.8999999999999998E-3</v>
      </c>
      <c r="B79" s="34"/>
      <c r="C79" s="12">
        <f t="shared" si="3"/>
        <v>25</v>
      </c>
      <c r="D79" s="28">
        <v>9.4177400000000002</v>
      </c>
      <c r="E79" s="28">
        <v>7.4907399999999997</v>
      </c>
      <c r="F79" s="28">
        <v>7.0157699999999998</v>
      </c>
      <c r="G79" s="28">
        <v>6.8998299999999997</v>
      </c>
      <c r="H79" s="28">
        <v>6.7736900000000002</v>
      </c>
      <c r="I79" s="28">
        <v>6.7415500000000002</v>
      </c>
      <c r="J79" s="28">
        <v>6.6145300000000002</v>
      </c>
      <c r="K79" s="28">
        <v>6.4629700000000003</v>
      </c>
      <c r="L79" s="28">
        <v>6.2145299999999999</v>
      </c>
      <c r="M79" s="28">
        <v>5.4509600000000002</v>
      </c>
      <c r="N79" s="28">
        <v>4.2000999999999999</v>
      </c>
    </row>
    <row r="80" spans="1:14" s="15" customFormat="1" ht="10.5" customHeight="1" x14ac:dyDescent="0.2">
      <c r="A80" s="17">
        <f t="shared" si="2"/>
        <v>-3.8999999999999998E-3</v>
      </c>
      <c r="B80" s="34"/>
      <c r="C80" s="12">
        <f t="shared" si="3"/>
        <v>26</v>
      </c>
      <c r="D80" s="28">
        <v>9.4194800000000001</v>
      </c>
      <c r="E80" s="28">
        <v>7.49193</v>
      </c>
      <c r="F80" s="28">
        <v>7.0168400000000002</v>
      </c>
      <c r="G80" s="28">
        <v>6.9008799999999999</v>
      </c>
      <c r="H80" s="28">
        <v>6.7747200000000003</v>
      </c>
      <c r="I80" s="28">
        <v>6.7425699999999997</v>
      </c>
      <c r="J80" s="28">
        <v>6.6155400000000002</v>
      </c>
      <c r="K80" s="28">
        <v>6.4639600000000002</v>
      </c>
      <c r="L80" s="28">
        <v>6.2154800000000003</v>
      </c>
      <c r="M80" s="28">
        <v>5.4517899999999999</v>
      </c>
      <c r="N80" s="28">
        <v>4.2007399999999997</v>
      </c>
    </row>
    <row r="81" spans="1:14" s="15" customFormat="1" ht="10.5" customHeight="1" x14ac:dyDescent="0.2">
      <c r="A81" s="17">
        <f t="shared" si="2"/>
        <v>-3.8999999999999998E-3</v>
      </c>
      <c r="B81" s="34"/>
      <c r="C81" s="29">
        <f t="shared" si="3"/>
        <v>27</v>
      </c>
      <c r="D81" s="30">
        <v>9.4212299999999995</v>
      </c>
      <c r="E81" s="30">
        <v>7.4931200000000002</v>
      </c>
      <c r="F81" s="30">
        <v>7.0179099999999996</v>
      </c>
      <c r="G81" s="30">
        <v>6.9019300000000001</v>
      </c>
      <c r="H81" s="30">
        <v>6.77576</v>
      </c>
      <c r="I81" s="30">
        <v>6.7435999999999998</v>
      </c>
      <c r="J81" s="30">
        <v>6.6165500000000002</v>
      </c>
      <c r="K81" s="30">
        <v>6.4649400000000004</v>
      </c>
      <c r="L81" s="30">
        <v>6.2164299999999999</v>
      </c>
      <c r="M81" s="30">
        <v>5.4526199999999996</v>
      </c>
      <c r="N81" s="30">
        <v>4.2013800000000003</v>
      </c>
    </row>
    <row r="82" spans="1:14" s="15" customFormat="1" ht="10.5" customHeight="1" x14ac:dyDescent="0.2">
      <c r="A82" s="17">
        <f t="shared" si="2"/>
        <v>-3.8999999999999998E-3</v>
      </c>
      <c r="B82" s="34"/>
      <c r="C82" s="12">
        <f t="shared" si="3"/>
        <v>28</v>
      </c>
      <c r="D82" s="28">
        <v>9.4229699999999994</v>
      </c>
      <c r="E82" s="28">
        <v>7.4943099999999996</v>
      </c>
      <c r="F82" s="28">
        <v>7.01898</v>
      </c>
      <c r="G82" s="28">
        <v>6.9029800000000003</v>
      </c>
      <c r="H82" s="28">
        <v>6.7767900000000001</v>
      </c>
      <c r="I82" s="28">
        <v>6.7446299999999999</v>
      </c>
      <c r="J82" s="28">
        <v>6.6175600000000001</v>
      </c>
      <c r="K82" s="28">
        <v>6.4659300000000002</v>
      </c>
      <c r="L82" s="28">
        <v>6.2173699999999998</v>
      </c>
      <c r="M82" s="28">
        <v>5.4534500000000001</v>
      </c>
      <c r="N82" s="28">
        <v>4.2020200000000001</v>
      </c>
    </row>
    <row r="83" spans="1:14" s="13" customFormat="1" ht="10.5" customHeight="1" x14ac:dyDescent="0.2">
      <c r="B83" s="33"/>
      <c r="C83" s="1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13" customFormat="1" ht="10.5" customHeight="1" x14ac:dyDescent="0.2">
      <c r="B84" s="33"/>
      <c r="C84" s="12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Verð nóvember 2015</vt:lpstr>
      <vt:lpstr>Dags_visit_naest</vt:lpstr>
      <vt:lpstr>LVT</vt:lpstr>
      <vt:lpstr>NVT</vt:lpstr>
      <vt:lpstr>'Verð nóvember 2015'!Print_Area</vt:lpstr>
      <vt:lpstr>'Verð nóvember 2015'!Print_Titles</vt:lpstr>
      <vt:lpstr>Verdb_raun</vt:lpstr>
      <vt:lpstr>verdbspa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Tinna Dögg Guðmundsdóttir</cp:lastModifiedBy>
  <cp:lastPrinted>2001-12-12T16:53:54Z</cp:lastPrinted>
  <dcterms:created xsi:type="dcterms:W3CDTF">1995-11-01T15:58:49Z</dcterms:created>
  <dcterms:modified xsi:type="dcterms:W3CDTF">2015-11-12T08:55:35Z</dcterms:modified>
</cp:coreProperties>
</file>